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Bell_Orchid_New_Test\Santa_Barbara\Accounting\"/>
    </mc:Choice>
  </mc:AlternateContent>
  <bookViews>
    <workbookView xWindow="0" yWindow="0" windowWidth="19200" windowHeight="11595"/>
  </bookViews>
  <sheets>
    <sheet name="April 1-7" sheetId="1" r:id="rId1"/>
  </sheets>
  <calcPr calcId="152511"/>
</workbook>
</file>

<file path=xl/calcChain.xml><?xml version="1.0" encoding="utf-8"?>
<calcChain xmlns="http://schemas.openxmlformats.org/spreadsheetml/2006/main">
  <c r="B6" i="1" l="1"/>
  <c r="C6" i="1"/>
  <c r="H9" i="1" s="1"/>
  <c r="D6" i="1"/>
  <c r="E6" i="1"/>
  <c r="F6" i="1"/>
  <c r="F7" i="1" s="1"/>
  <c r="G6" i="1"/>
  <c r="G7" i="1" s="1"/>
  <c r="H6" i="1"/>
  <c r="I6" i="1"/>
  <c r="H7" i="1"/>
  <c r="C7" i="1"/>
  <c r="D7" i="1"/>
  <c r="E7" i="1"/>
  <c r="B7" i="1"/>
  <c r="I3" i="1"/>
  <c r="J3" i="1" s="1"/>
  <c r="K3" i="1"/>
  <c r="L3" i="1"/>
  <c r="M3" i="1"/>
  <c r="I4" i="1"/>
  <c r="J4" i="1" s="1"/>
  <c r="K4" i="1"/>
  <c r="L4" i="1"/>
  <c r="M4" i="1"/>
  <c r="I5" i="1"/>
  <c r="K5" i="1"/>
  <c r="L5" i="1"/>
  <c r="M5" i="1"/>
  <c r="J6" i="1" l="1"/>
  <c r="J5" i="1"/>
</calcChain>
</file>

<file path=xl/sharedStrings.xml><?xml version="1.0" encoding="utf-8"?>
<sst xmlns="http://schemas.openxmlformats.org/spreadsheetml/2006/main" count="13" uniqueCount="13">
  <si>
    <t>Deluxe</t>
  </si>
  <si>
    <t>Suites</t>
  </si>
  <si>
    <t>Standard</t>
  </si>
  <si>
    <t>Total</t>
  </si>
  <si>
    <t>Weekly
Total</t>
  </si>
  <si>
    <t>% of Total
Rooms sold</t>
  </si>
  <si>
    <t>Average</t>
  </si>
  <si>
    <t>Maximum</t>
  </si>
  <si>
    <t>Minimum</t>
  </si>
  <si>
    <t>No. of nights where total sold less than 150 (under 75% occupancy):</t>
  </si>
  <si>
    <t>Percent of
Occupancy</t>
  </si>
  <si>
    <t>Rooms in Hotel:</t>
  </si>
  <si>
    <t>Rooms Sold - April 2010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</si>
</sst>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"/>
    </font>
    <font>
      <sz val="10"/>
      <name val="Arial"/>
    </font>
    <font>
      <sz val="11"/>
      <name val="Book Antiqua"/>
      <family val="1"/>
    </font>
    <font>
      <sz val="8"/>
      <name val="Arial"/>
    </font>
    <font>
      <b/>
      <i/>
      <sz val="18"/>
      <color indexed="20"/>
      <name val="Book Antiqua"/>
      <family val="1"/>
    </font>
    <font>
      <b/>
      <sz val="11"/>
      <name val="Book Antiqua"/>
      <family val="1"/>
    </font>
  </fonts>
  <fills count="3">
    <fill>
      <patternFill patternType="none"/>
    </fill>
    <fill>
      <patternFill patternType="gray125"/>
    </fill>
    <fill>
      <patternFill patternType="solid">
        <fgColor indexed="14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4">
    <xf numFmtId="0" fontId="0" fillId="0" borderId="0" xfId="0"/>
    <xf numFmtId="0" fontId="2" fillId="0" borderId="0" xfId="0" applyFont="1" applyBorder="1" applyAlignment="1">
      <alignment horizontal="right" vertical="top" wrapText="1"/>
    </xf>
    <xf numFmtId="0" fontId="5" fillId="0" borderId="0" xfId="0" applyFont="1" applyAlignment="1">
      <alignment horizontal="center"/>
    </xf>
    <xf numFmtId="16" fontId="5" fillId="0" borderId="0" xfId="0" applyNumberFormat="1" applyFont="1" applyAlignment="1">
      <alignment horizontal="center"/>
    </xf>
    <xf numFmtId="0" fontId="5" fillId="0" borderId="0" xfId="0" applyFont="1" applyAlignment="1">
      <alignment horizontal="center" wrapText="1"/>
    </xf>
    <xf numFmtId="0" fontId="5" fillId="0" borderId="0" xfId="0" applyFont="1"/>
    <xf numFmtId="0" fontId="2" fillId="0" borderId="0" xfId="0" applyFont="1"/>
    <xf numFmtId="9" fontId="2" fillId="0" borderId="0" xfId="1" applyNumberFormat="1" applyFont="1"/>
    <xf numFmtId="1" fontId="2" fillId="0" borderId="0" xfId="0" applyNumberFormat="1" applyFont="1"/>
    <xf numFmtId="0" fontId="2" fillId="0" borderId="0" xfId="0" applyFont="1" applyAlignment="1">
      <alignment horizontal="right"/>
    </xf>
    <xf numFmtId="9" fontId="2" fillId="0" borderId="0" xfId="0" applyNumberFormat="1" applyFont="1"/>
    <xf numFmtId="0" fontId="5" fillId="0" borderId="0" xfId="0" applyFont="1" applyAlignment="1">
      <alignment wrapText="1"/>
    </xf>
    <xf numFmtId="9" fontId="2" fillId="0" borderId="0" xfId="1" applyFont="1"/>
    <xf numFmtId="0" fontId="4" fillId="2" borderId="0" xfId="0" applyFont="1" applyFill="1" applyAlignment="1">
      <alignment horizontal="center"/>
    </xf>
  </cellXfs>
  <cellStyles count="2">
    <cellStyle name="Normal" xfId="0" builtinId="0"/>
    <cellStyle name="Percent" xfId="1" builtinId="5"/>
  </cellStyles>
  <dxfs count="1">
    <dxf>
      <fill>
        <patternFill>
          <bgColor indexed="34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581025</xdr:colOff>
      <xdr:row>6</xdr:row>
      <xdr:rowOff>276225</xdr:rowOff>
    </xdr:from>
    <xdr:to>
      <xdr:col>10</xdr:col>
      <xdr:colOff>533400</xdr:colOff>
      <xdr:row>10</xdr:row>
      <xdr:rowOff>0</xdr:rowOff>
    </xdr:to>
    <xdr:sp macro="" textlink="">
      <xdr:nvSpPr>
        <xdr:cNvPr id="6149" name="Text Box 5"/>
        <xdr:cNvSpPr txBox="1">
          <a:spLocks noChangeArrowheads="1"/>
        </xdr:cNvSpPr>
      </xdr:nvSpPr>
      <xdr:spPr bwMode="auto">
        <a:xfrm>
          <a:off x="5943600" y="2181225"/>
          <a:ext cx="1314450" cy="7239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1">
            <a:defRPr sz="1000"/>
          </a:pPr>
          <a:r>
            <a:rPr lang="en-US" sz="1000" b="0" i="0" strike="noStrike">
              <a:solidFill>
                <a:srgbClr val="000000"/>
              </a:solidFill>
              <a:latin typeface="Arial"/>
              <a:cs typeface="Arial"/>
            </a:rPr>
            <a:t>The Hotel has 200 rooms:  125 standard, 25 deluxe, and 50 suites.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"/>
  <sheetViews>
    <sheetView tabSelected="1" zoomScale="85" workbookViewId="0">
      <selection sqref="A1:M1"/>
    </sheetView>
  </sheetViews>
  <sheetFormatPr defaultRowHeight="12.75" x14ac:dyDescent="0.2"/>
  <cols>
    <col min="1" max="1" width="12.140625" customWidth="1"/>
    <col min="2" max="3" width="9.5703125" customWidth="1"/>
    <col min="4" max="4" width="10.85546875" bestFit="1" customWidth="1"/>
    <col min="5" max="9" width="9.5703125" customWidth="1"/>
    <col min="10" max="10" width="10.85546875" bestFit="1" customWidth="1"/>
    <col min="11" max="11" width="8.7109375" customWidth="1"/>
  </cols>
  <sheetData>
    <row r="1" spans="1:13" ht="24" x14ac:dyDescent="0.4">
      <c r="A1" s="13" t="s">
        <v>12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</row>
    <row r="2" spans="1:13" s="2" customFormat="1" ht="60" x14ac:dyDescent="0.25">
      <c r="B2" s="3">
        <v>42461</v>
      </c>
      <c r="C2" s="3">
        <v>42462</v>
      </c>
      <c r="D2" s="3">
        <v>42463</v>
      </c>
      <c r="E2" s="3">
        <v>42464</v>
      </c>
      <c r="F2" s="3">
        <v>42465</v>
      </c>
      <c r="G2" s="3">
        <v>42466</v>
      </c>
      <c r="H2" s="3">
        <v>42467</v>
      </c>
      <c r="I2" s="4" t="s">
        <v>4</v>
      </c>
      <c r="J2" s="4" t="s">
        <v>5</v>
      </c>
      <c r="K2" s="2" t="s">
        <v>6</v>
      </c>
      <c r="L2" s="2" t="s">
        <v>7</v>
      </c>
      <c r="M2" s="2" t="s">
        <v>8</v>
      </c>
    </row>
    <row r="3" spans="1:13" s="6" customFormat="1" ht="16.5" x14ac:dyDescent="0.3">
      <c r="A3" s="5" t="s">
        <v>0</v>
      </c>
      <c r="B3" s="1">
        <v>33</v>
      </c>
      <c r="C3" s="1">
        <v>33</v>
      </c>
      <c r="D3" s="1">
        <v>35</v>
      </c>
      <c r="E3" s="1">
        <v>35</v>
      </c>
      <c r="F3" s="1">
        <v>35</v>
      </c>
      <c r="G3" s="1">
        <v>37</v>
      </c>
      <c r="H3" s="1">
        <v>30</v>
      </c>
      <c r="I3" s="6">
        <f>SUM(B3:H3)</f>
        <v>238</v>
      </c>
      <c r="J3" s="7">
        <f>I3/$I$6</f>
        <v>0.22731614135625597</v>
      </c>
      <c r="K3" s="8">
        <f>AVERAGE(B3:H3)</f>
        <v>34</v>
      </c>
      <c r="L3" s="6">
        <f>MAX(B3:H3)</f>
        <v>37</v>
      </c>
      <c r="M3" s="6">
        <f>MIN(B3:H3)</f>
        <v>30</v>
      </c>
    </row>
    <row r="4" spans="1:13" s="6" customFormat="1" ht="16.5" x14ac:dyDescent="0.3">
      <c r="A4" s="5" t="s">
        <v>1</v>
      </c>
      <c r="B4" s="1">
        <v>12</v>
      </c>
      <c r="C4" s="1">
        <v>15</v>
      </c>
      <c r="D4" s="1">
        <v>15</v>
      </c>
      <c r="E4" s="1">
        <v>19</v>
      </c>
      <c r="F4" s="1">
        <v>17</v>
      </c>
      <c r="G4" s="1">
        <v>18</v>
      </c>
      <c r="H4" s="1">
        <v>19</v>
      </c>
      <c r="I4" s="6">
        <f>SUM(B4:H4)</f>
        <v>115</v>
      </c>
      <c r="J4" s="7">
        <f>I4/$I$6</f>
        <v>0.10983763132760267</v>
      </c>
      <c r="K4" s="8">
        <f>AVERAGE(B4:H4)</f>
        <v>16.428571428571427</v>
      </c>
      <c r="L4" s="6">
        <f>MAX(B4:H4)</f>
        <v>19</v>
      </c>
      <c r="M4" s="6">
        <f>MIN(B4:H4)</f>
        <v>12</v>
      </c>
    </row>
    <row r="5" spans="1:13" s="6" customFormat="1" ht="16.5" x14ac:dyDescent="0.3">
      <c r="A5" s="5" t="s">
        <v>2</v>
      </c>
      <c r="B5" s="1">
        <v>102</v>
      </c>
      <c r="C5" s="1">
        <v>102</v>
      </c>
      <c r="D5" s="1">
        <v>101</v>
      </c>
      <c r="E5" s="1">
        <v>101</v>
      </c>
      <c r="F5" s="1">
        <v>95</v>
      </c>
      <c r="G5" s="1">
        <v>98</v>
      </c>
      <c r="H5" s="1">
        <v>95</v>
      </c>
      <c r="I5" s="6">
        <f>SUM(B5:H5)</f>
        <v>694</v>
      </c>
      <c r="J5" s="7">
        <f>I5/$I$6</f>
        <v>0.6628462273161414</v>
      </c>
      <c r="K5" s="8">
        <f>AVERAGE(B5:H5)</f>
        <v>99.142857142857139</v>
      </c>
      <c r="L5" s="6">
        <f>MAX(B5:H5)</f>
        <v>102</v>
      </c>
      <c r="M5" s="6">
        <f>MIN(B5:H5)</f>
        <v>95</v>
      </c>
    </row>
    <row r="6" spans="1:13" s="6" customFormat="1" ht="16.5" x14ac:dyDescent="0.3">
      <c r="A6" s="5" t="s">
        <v>3</v>
      </c>
      <c r="B6" s="9">
        <f>SUM(B3:B5)</f>
        <v>147</v>
      </c>
      <c r="C6" s="9">
        <f t="shared" ref="C6:H6" si="0">SUM(C3:C5)</f>
        <v>150</v>
      </c>
      <c r="D6" s="9">
        <f t="shared" si="0"/>
        <v>151</v>
      </c>
      <c r="E6" s="9">
        <f t="shared" si="0"/>
        <v>155</v>
      </c>
      <c r="F6" s="9">
        <f t="shared" si="0"/>
        <v>147</v>
      </c>
      <c r="G6" s="9">
        <f t="shared" si="0"/>
        <v>153</v>
      </c>
      <c r="H6" s="9">
        <f t="shared" si="0"/>
        <v>144</v>
      </c>
      <c r="I6" s="6">
        <f>SUM(B6:H6)</f>
        <v>1047</v>
      </c>
      <c r="J6" s="10">
        <f>SUM(J3:J5)</f>
        <v>1</v>
      </c>
      <c r="K6" s="8"/>
    </row>
    <row r="7" spans="1:13" s="6" customFormat="1" ht="30.75" customHeight="1" x14ac:dyDescent="0.3">
      <c r="A7" s="11" t="s">
        <v>10</v>
      </c>
      <c r="B7" s="12">
        <f t="shared" ref="B7:H7" si="1">B6/$C$8</f>
        <v>0.73499999999999999</v>
      </c>
      <c r="C7" s="12">
        <f t="shared" si="1"/>
        <v>0.75</v>
      </c>
      <c r="D7" s="12">
        <f t="shared" si="1"/>
        <v>0.755</v>
      </c>
      <c r="E7" s="12">
        <f t="shared" si="1"/>
        <v>0.77500000000000002</v>
      </c>
      <c r="F7" s="12">
        <f t="shared" si="1"/>
        <v>0.73499999999999999</v>
      </c>
      <c r="G7" s="12">
        <f t="shared" si="1"/>
        <v>0.76500000000000001</v>
      </c>
      <c r="H7" s="12">
        <f t="shared" si="1"/>
        <v>0.72</v>
      </c>
    </row>
    <row r="8" spans="1:13" s="6" customFormat="1" ht="16.5" x14ac:dyDescent="0.3">
      <c r="A8" s="5" t="s">
        <v>11</v>
      </c>
      <c r="C8" s="5">
        <v>200</v>
      </c>
    </row>
    <row r="9" spans="1:13" s="6" customFormat="1" ht="16.5" x14ac:dyDescent="0.3">
      <c r="A9" s="6" t="s">
        <v>9</v>
      </c>
      <c r="H9" s="5">
        <f>COUNTIF(B6:H6,"&lt;150")</f>
        <v>3</v>
      </c>
    </row>
    <row r="10" spans="1:13" ht="15" x14ac:dyDescent="0.25">
      <c r="A10" s="5"/>
    </row>
  </sheetData>
  <mergeCells count="1">
    <mergeCell ref="A1:M1"/>
  </mergeCells>
  <phoneticPr fontId="3" type="noConversion"/>
  <conditionalFormatting sqref="B6:H6">
    <cfRule type="cellIs" dxfId="0" priority="1" stopIfTrue="1" operator="lessThan">
      <formula>150</formula>
    </cfRule>
  </conditionalFormatting>
  <printOptions horizontalCentered="1"/>
  <pageMargins left="0.5" right="0.5" top="1" bottom="1" header="0.5" footer="0.5"/>
  <pageSetup scale="95" orientation="landscape" horizontalDpi="4294967293" verticalDpi="0" r:id="rId1"/>
  <headerFooter alignWithMargins="0">
    <oddFooter>&amp;L&amp;F&amp;A&amp;C&amp;D &amp;T&amp;RAccounting Department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April 1-7</vt:lpstr>
    </vt:vector>
  </TitlesOfParts>
  <Company>self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GO! Series</dc:creator>
  <cp:lastModifiedBy>Fred Gaskin</cp:lastModifiedBy>
  <cp:lastPrinted>2006-05-12T03:12:48Z</cp:lastPrinted>
  <dcterms:created xsi:type="dcterms:W3CDTF">2006-04-15T20:26:39Z</dcterms:created>
  <dcterms:modified xsi:type="dcterms:W3CDTF">2015-03-30T23:23:11Z</dcterms:modified>
</cp:coreProperties>
</file>