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Corporate\Accounting\"/>
    </mc:Choice>
  </mc:AlternateContent>
  <bookViews>
    <workbookView xWindow="0" yWindow="0" windowWidth="19200" windowHeight="11595"/>
  </bookViews>
  <sheets>
    <sheet name="April 1-7" sheetId="1" r:id="rId1"/>
  </sheets>
  <calcPr calcId="152511"/>
</workbook>
</file>

<file path=xl/calcChain.xml><?xml version="1.0" encoding="utf-8"?>
<calcChain xmlns="http://schemas.openxmlformats.org/spreadsheetml/2006/main">
  <c r="B6" i="1" l="1"/>
  <c r="C6" i="1"/>
  <c r="C7" i="1" s="1"/>
  <c r="D6" i="1"/>
  <c r="E6" i="1"/>
  <c r="E7" i="1" s="1"/>
  <c r="F6" i="1"/>
  <c r="F7" i="1" s="1"/>
  <c r="G6" i="1"/>
  <c r="G7" i="1" s="1"/>
  <c r="H6" i="1"/>
  <c r="H7" i="1" s="1"/>
  <c r="B7" i="1"/>
  <c r="I3" i="1"/>
  <c r="K3" i="1"/>
  <c r="L3" i="1"/>
  <c r="M3" i="1"/>
  <c r="I4" i="1"/>
  <c r="K4" i="1"/>
  <c r="L4" i="1"/>
  <c r="M4" i="1"/>
  <c r="I5" i="1"/>
  <c r="K5" i="1"/>
  <c r="L5" i="1"/>
  <c r="M5" i="1"/>
  <c r="H9" i="1" l="1"/>
  <c r="I6" i="1"/>
  <c r="J3" i="1" s="1"/>
  <c r="D7" i="1"/>
  <c r="J5" i="1"/>
  <c r="J4" i="1" l="1"/>
  <c r="J6" i="1" s="1"/>
</calcChain>
</file>

<file path=xl/sharedStrings.xml><?xml version="1.0" encoding="utf-8"?>
<sst xmlns="http://schemas.openxmlformats.org/spreadsheetml/2006/main" count="13" uniqueCount="13">
  <si>
    <t>Deluxe</t>
  </si>
  <si>
    <t>Suites</t>
  </si>
  <si>
    <t>Standard</t>
  </si>
  <si>
    <t>Total</t>
  </si>
  <si>
    <t>Weekly
Total</t>
  </si>
  <si>
    <t>% of Total
Rooms sold</t>
  </si>
  <si>
    <t>Average</t>
  </si>
  <si>
    <t>Maximum</t>
  </si>
  <si>
    <t>Minimum</t>
  </si>
  <si>
    <t>No. of nights where total sold less than 150 (under 75% occupancy):</t>
  </si>
  <si>
    <t>Percent of
Occupancy</t>
  </si>
  <si>
    <t>Rooms in Hotel:</t>
  </si>
  <si>
    <t>Rooms Sold - 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</si>
</sst>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</font>
    <font>
      <sz val="11"/>
      <name val="Book Antiqua"/>
      <family val="1"/>
    </font>
    <font>
      <sz val="8"/>
      <name val="Arial"/>
    </font>
    <font>
      <b/>
      <sz val="11"/>
      <name val="Book Antiqua"/>
      <family val="1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</cellStyleXfs>
  <cellXfs count="15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NumberFormat="1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9" fontId="2" fillId="0" borderId="0" xfId="0" applyNumberFormat="1" applyFont="1"/>
    <xf numFmtId="0" fontId="4" fillId="0" borderId="0" xfId="0" applyFont="1" applyAlignment="1">
      <alignment wrapText="1"/>
    </xf>
    <xf numFmtId="9" fontId="2" fillId="0" borderId="0" xfId="1" applyFont="1"/>
    <xf numFmtId="16" fontId="6" fillId="0" borderId="1" xfId="3" applyNumberFormat="1" applyAlignment="1">
      <alignment horizontal="center"/>
    </xf>
    <xf numFmtId="0" fontId="6" fillId="0" borderId="1" xfId="3" applyAlignment="1">
      <alignment horizontal="center" wrapText="1"/>
    </xf>
    <xf numFmtId="0" fontId="6" fillId="0" borderId="1" xfId="3" applyAlignment="1">
      <alignment horizontal="center"/>
    </xf>
    <xf numFmtId="0" fontId="5" fillId="0" borderId="0" xfId="2" applyFill="1" applyAlignment="1">
      <alignment horizontal="center"/>
    </xf>
  </cellXfs>
  <cellStyles count="4">
    <cellStyle name="Heading 3" xfId="3" builtinId="18"/>
    <cellStyle name="Normal" xfId="0" builtinId="0"/>
    <cellStyle name="Percent" xfId="1" builtinId="5"/>
    <cellStyle name="Title" xfId="2" builtinId="15"/>
  </cellStyles>
  <dxfs count="1">
    <dxf>
      <fill>
        <patternFill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276225</xdr:rowOff>
    </xdr:from>
    <xdr:to>
      <xdr:col>10</xdr:col>
      <xdr:colOff>533400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943600" y="2181225"/>
          <a:ext cx="131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The Hotel has 200 rooms:  125 standard, 25 deluxe, and 50 suites.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="85" workbookViewId="0">
      <selection sqref="A1:M1"/>
    </sheetView>
  </sheetViews>
  <sheetFormatPr defaultRowHeight="12.75" x14ac:dyDescent="0.2"/>
  <cols>
    <col min="1" max="1" width="12.140625" customWidth="1"/>
    <col min="2" max="3" width="9.5703125" customWidth="1"/>
    <col min="4" max="4" width="10.85546875" bestFit="1" customWidth="1"/>
    <col min="5" max="9" width="9.5703125" customWidth="1"/>
    <col min="10" max="10" width="10.85546875" bestFit="1" customWidth="1"/>
    <col min="11" max="11" width="8.7109375" customWidth="1"/>
  </cols>
  <sheetData>
    <row r="1" spans="1:13" ht="22.5" x14ac:dyDescent="0.3">
      <c r="A1" s="14" t="s">
        <v>12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s="2" customFormat="1" ht="45.75" thickBot="1" x14ac:dyDescent="0.3">
      <c r="B2" s="11">
        <v>41279</v>
      </c>
      <c r="C2" s="11">
        <v>41280</v>
      </c>
      <c r="D2" s="11">
        <v>41281</v>
      </c>
      <c r="E2" s="11">
        <v>41282</v>
      </c>
      <c r="F2" s="11">
        <v>41283</v>
      </c>
      <c r="G2" s="11">
        <v>41284</v>
      </c>
      <c r="H2" s="11">
        <v>41285</v>
      </c>
      <c r="I2" s="12" t="s">
        <v>4</v>
      </c>
      <c r="J2" s="12" t="s">
        <v>5</v>
      </c>
      <c r="K2" s="13" t="s">
        <v>6</v>
      </c>
      <c r="L2" s="13" t="s">
        <v>7</v>
      </c>
      <c r="M2" s="13" t="s">
        <v>8</v>
      </c>
    </row>
    <row r="3" spans="1:13" s="4" customFormat="1" ht="16.5" x14ac:dyDescent="0.3">
      <c r="A3" s="3" t="s">
        <v>0</v>
      </c>
      <c r="B3" s="1">
        <v>33</v>
      </c>
      <c r="C3" s="1">
        <v>33</v>
      </c>
      <c r="D3" s="1">
        <v>30</v>
      </c>
      <c r="E3" s="1">
        <v>35</v>
      </c>
      <c r="F3" s="1">
        <v>35</v>
      </c>
      <c r="G3" s="1">
        <v>37</v>
      </c>
      <c r="H3" s="1">
        <v>30</v>
      </c>
      <c r="I3" s="4">
        <f>SUM(B3:H3)</f>
        <v>233</v>
      </c>
      <c r="J3" s="5">
        <f>I3/$I$6</f>
        <v>0.22254059216809932</v>
      </c>
      <c r="K3" s="6">
        <f>AVERAGE(B3:H3)</f>
        <v>33.285714285714285</v>
      </c>
      <c r="L3" s="4">
        <f>MAX(B3:H3)</f>
        <v>37</v>
      </c>
      <c r="M3" s="4">
        <f>MIN(B3:H3)</f>
        <v>30</v>
      </c>
    </row>
    <row r="4" spans="1:13" s="4" customFormat="1" ht="16.5" x14ac:dyDescent="0.3">
      <c r="A4" s="3" t="s">
        <v>1</v>
      </c>
      <c r="B4" s="1">
        <v>15</v>
      </c>
      <c r="C4" s="1">
        <v>15</v>
      </c>
      <c r="D4" s="1">
        <v>20</v>
      </c>
      <c r="E4" s="1">
        <v>19</v>
      </c>
      <c r="F4" s="1">
        <v>17</v>
      </c>
      <c r="G4" s="1">
        <v>18</v>
      </c>
      <c r="H4" s="1">
        <v>19</v>
      </c>
      <c r="I4" s="4">
        <f>SUM(B4:H4)</f>
        <v>123</v>
      </c>
      <c r="J4" s="5">
        <f>I4/$I$6</f>
        <v>0.1174785100286533</v>
      </c>
      <c r="K4" s="6">
        <f>AVERAGE(B4:H4)</f>
        <v>17.571428571428573</v>
      </c>
      <c r="L4" s="4">
        <f>MAX(B4:H4)</f>
        <v>20</v>
      </c>
      <c r="M4" s="4">
        <f>MIN(B4:H4)</f>
        <v>15</v>
      </c>
    </row>
    <row r="5" spans="1:13" s="4" customFormat="1" ht="16.5" x14ac:dyDescent="0.3">
      <c r="A5" s="3" t="s">
        <v>2</v>
      </c>
      <c r="B5" s="1">
        <v>99</v>
      </c>
      <c r="C5" s="1">
        <v>102</v>
      </c>
      <c r="D5" s="1">
        <v>101</v>
      </c>
      <c r="E5" s="1">
        <v>101</v>
      </c>
      <c r="F5" s="1">
        <v>95</v>
      </c>
      <c r="G5" s="1">
        <v>98</v>
      </c>
      <c r="H5" s="1">
        <v>95</v>
      </c>
      <c r="I5" s="4">
        <f>SUM(B5:H5)</f>
        <v>691</v>
      </c>
      <c r="J5" s="5">
        <f>I5/$I$6</f>
        <v>0.65998089780324742</v>
      </c>
      <c r="K5" s="6">
        <f>AVERAGE(B5:H5)</f>
        <v>98.714285714285708</v>
      </c>
      <c r="L5" s="4">
        <f>MAX(B5:H5)</f>
        <v>102</v>
      </c>
      <c r="M5" s="4">
        <f>MIN(B5:H5)</f>
        <v>95</v>
      </c>
    </row>
    <row r="6" spans="1:13" s="4" customFormat="1" ht="16.5" x14ac:dyDescent="0.3">
      <c r="A6" s="3" t="s">
        <v>3</v>
      </c>
      <c r="B6" s="7">
        <f>SUM(B3:B5)</f>
        <v>147</v>
      </c>
      <c r="C6" s="7">
        <f t="shared" ref="C6:H6" si="0">SUM(C3:C5)</f>
        <v>150</v>
      </c>
      <c r="D6" s="7">
        <f t="shared" si="0"/>
        <v>151</v>
      </c>
      <c r="E6" s="7">
        <f t="shared" si="0"/>
        <v>155</v>
      </c>
      <c r="F6" s="7">
        <f t="shared" si="0"/>
        <v>147</v>
      </c>
      <c r="G6" s="7">
        <f t="shared" si="0"/>
        <v>153</v>
      </c>
      <c r="H6" s="7">
        <f t="shared" si="0"/>
        <v>144</v>
      </c>
      <c r="I6" s="4">
        <f>SUM(B6:H6)</f>
        <v>1047</v>
      </c>
      <c r="J6" s="8">
        <f>SUM(J3:J5)</f>
        <v>1</v>
      </c>
      <c r="K6" s="6"/>
    </row>
    <row r="7" spans="1:13" s="4" customFormat="1" ht="30.75" customHeight="1" x14ac:dyDescent="0.3">
      <c r="A7" s="9" t="s">
        <v>10</v>
      </c>
      <c r="B7" s="10">
        <f t="shared" ref="B7:H7" si="1">B6/$C$8</f>
        <v>0.73499999999999999</v>
      </c>
      <c r="C7" s="10">
        <f t="shared" si="1"/>
        <v>0.75</v>
      </c>
      <c r="D7" s="10">
        <f t="shared" si="1"/>
        <v>0.755</v>
      </c>
      <c r="E7" s="10">
        <f t="shared" si="1"/>
        <v>0.77500000000000002</v>
      </c>
      <c r="F7" s="10">
        <f t="shared" si="1"/>
        <v>0.73499999999999999</v>
      </c>
      <c r="G7" s="10">
        <f t="shared" si="1"/>
        <v>0.76500000000000001</v>
      </c>
      <c r="H7" s="10">
        <f t="shared" si="1"/>
        <v>0.72</v>
      </c>
    </row>
    <row r="8" spans="1:13" s="4" customFormat="1" ht="16.5" x14ac:dyDescent="0.3">
      <c r="A8" s="3" t="s">
        <v>11</v>
      </c>
      <c r="C8" s="3">
        <v>200</v>
      </c>
    </row>
    <row r="9" spans="1:13" s="4" customFormat="1" ht="16.5" x14ac:dyDescent="0.3">
      <c r="A9" s="4" t="s">
        <v>9</v>
      </c>
      <c r="H9" s="3">
        <f>COUNTIF(B6:H6,"&lt;150")</f>
        <v>3</v>
      </c>
    </row>
    <row r="10" spans="1:13" ht="15" x14ac:dyDescent="0.25">
      <c r="A10" s="3"/>
    </row>
  </sheetData>
  <mergeCells count="1">
    <mergeCell ref="A1:M1"/>
  </mergeCells>
  <phoneticPr fontId="3" type="noConversion"/>
  <conditionalFormatting sqref="B6:H6">
    <cfRule type="cellIs" dxfId="0" priority="1" stopIfTrue="1" operator="lessThan">
      <formula>150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&amp;L&amp;F&amp;A&amp;C&amp;D &amp;T&amp;RAccounting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1-7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2006-05-12T03:12:48Z</cp:lastPrinted>
  <dcterms:created xsi:type="dcterms:W3CDTF">2006-04-15T20:26:39Z</dcterms:created>
  <dcterms:modified xsi:type="dcterms:W3CDTF">2015-03-31T00:42:19Z</dcterms:modified>
</cp:coreProperties>
</file>