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7805\Downloads\AIO_ch16_student_data_files\aio_16_student_data_files\"/>
    </mc:Choice>
  </mc:AlternateContent>
  <bookViews>
    <workbookView xWindow="0" yWindow="0" windowWidth="19200" windowHeight="114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B10" i="1"/>
  <c r="E7" i="1"/>
  <c r="E8" i="1"/>
  <c r="E6" i="1"/>
  <c r="E5" i="1"/>
  <c r="E4" i="1"/>
</calcChain>
</file>

<file path=xl/sharedStrings.xml><?xml version="1.0" encoding="utf-8"?>
<sst xmlns="http://schemas.openxmlformats.org/spreadsheetml/2006/main" count="134" uniqueCount="72">
  <si>
    <t>Total Items in Stock</t>
  </si>
  <si>
    <t>Average Price</t>
  </si>
  <si>
    <t>Median Price</t>
  </si>
  <si>
    <t>Lowest Price</t>
  </si>
  <si>
    <t>Highest Price</t>
  </si>
  <si>
    <t>Quantity in Stock</t>
  </si>
  <si>
    <t>Item Name</t>
  </si>
  <si>
    <t>Retail Price</t>
  </si>
  <si>
    <t>Size</t>
  </si>
  <si>
    <t>Holiday Assortment</t>
  </si>
  <si>
    <t>Special Feature</t>
  </si>
  <si>
    <t>Easy Care</t>
  </si>
  <si>
    <t>Fall Color</t>
  </si>
  <si>
    <t>Showy</t>
  </si>
  <si>
    <t>Pollenizer</t>
  </si>
  <si>
    <t>24"</t>
  </si>
  <si>
    <t>16"</t>
  </si>
  <si>
    <t>33"</t>
  </si>
  <si>
    <t>36"</t>
  </si>
  <si>
    <t>6"</t>
  </si>
  <si>
    <t>12"</t>
  </si>
  <si>
    <t>10"</t>
  </si>
  <si>
    <t>18"</t>
  </si>
  <si>
    <t>28"</t>
  </si>
  <si>
    <t>42"</t>
  </si>
  <si>
    <t>11"</t>
  </si>
  <si>
    <t>41"</t>
  </si>
  <si>
    <t>15"</t>
  </si>
  <si>
    <t>14"</t>
  </si>
  <si>
    <t>26"</t>
  </si>
  <si>
    <t>35"</t>
  </si>
  <si>
    <t>Elite Gold Pineapple</t>
  </si>
  <si>
    <t>Cashew Tree</t>
  </si>
  <si>
    <t>Cinnamon Tree</t>
  </si>
  <si>
    <t>Blanket Flower</t>
  </si>
  <si>
    <t>Salzia Glue</t>
  </si>
  <si>
    <t>Tetrapleed Breeder</t>
  </si>
  <si>
    <t>Dwarf Banana</t>
  </si>
  <si>
    <t>Sunshine Dream</t>
  </si>
  <si>
    <t>Black Pie</t>
  </si>
  <si>
    <t>Wing Ding</t>
  </si>
  <si>
    <t>Purple Splash</t>
  </si>
  <si>
    <t>Fragrant Plum</t>
  </si>
  <si>
    <t>Hot Chocolate</t>
  </si>
  <si>
    <t>Pope Benedict</t>
  </si>
  <si>
    <t>Macadamia Nut</t>
  </si>
  <si>
    <t>September Raspberry</t>
  </si>
  <si>
    <t>Banana Cream</t>
  </si>
  <si>
    <t>New Dimension</t>
  </si>
  <si>
    <t>Top Hat Blueberry</t>
  </si>
  <si>
    <t>Dwarf Raspberry</t>
  </si>
  <si>
    <t>Super Dwarf Tomato</t>
  </si>
  <si>
    <t>Elite Pineapple</t>
  </si>
  <si>
    <t>Strawberry Sweet</t>
  </si>
  <si>
    <t>Lavandula</t>
  </si>
  <si>
    <t>Minny Pearl</t>
  </si>
  <si>
    <t>Magid Hybrid</t>
  </si>
  <si>
    <t>Specialty Quantity in Stock</t>
  </si>
  <si>
    <t>Pasadena Facility: Inventory Status of Plants</t>
  </si>
  <si>
    <t>Specialty Plant Types</t>
  </si>
  <si>
    <t>As of September 30</t>
  </si>
  <si>
    <t>Chandler Blueberry</t>
  </si>
  <si>
    <t>Clematis Hank</t>
  </si>
  <si>
    <t>Item #</t>
  </si>
  <si>
    <t>Category</t>
  </si>
  <si>
    <t>Edibles</t>
  </si>
  <si>
    <t>Container Plants</t>
  </si>
  <si>
    <t>Bonsai</t>
  </si>
  <si>
    <t>Specialty</t>
  </si>
  <si>
    <t>Statistics</t>
  </si>
  <si>
    <t>Patio Roses</t>
  </si>
  <si>
    <t>Stock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</si>
</sst>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>
      <alignment horizontal="center"/>
    </xf>
  </cellStyleXfs>
  <cellXfs count="7">
    <xf numFmtId="0" fontId="0" fillId="0" borderId="0" xfId="0"/>
    <xf numFmtId="0" fontId="1" fillId="0" borderId="0" xfId="0" applyFont="1"/>
    <xf numFmtId="0" fontId="2" fillId="2" borderId="0" xfId="1"/>
    <xf numFmtId="43" fontId="2" fillId="2" borderId="0" xfId="1" applyNumberFormat="1"/>
    <xf numFmtId="44" fontId="2" fillId="2" borderId="0" xfId="1" applyNumberFormat="1"/>
    <xf numFmtId="0" fontId="4" fillId="0" borderId="0" xfId="0" applyFont="1" applyAlignment="1">
      <alignment horizontal="right" vertical="center" textRotation="25"/>
    </xf>
    <xf numFmtId="0" fontId="3" fillId="0" borderId="1" xfId="2">
      <alignment horizontal="center"/>
    </xf>
  </cellXfs>
  <cellStyles count="3">
    <cellStyle name="40% - Accent4" xfId="1" builtinId="43"/>
    <cellStyle name="Mesh" xfId="2"/>
    <cellStyle name="Normal" xfId="0" builtinId="0"/>
  </cellStyles>
  <dxfs count="5">
    <dxf>
      <font>
        <b/>
        <i val="0"/>
        <color theme="9"/>
      </font>
    </dxf>
    <dxf>
      <font>
        <b/>
        <i val="0"/>
        <color theme="9"/>
      </font>
    </dxf>
    <dxf>
      <font>
        <b/>
        <i val="0"/>
        <color theme="9"/>
      </font>
    </dxf>
    <dxf>
      <font>
        <b/>
        <i val="0"/>
        <color theme="9"/>
      </font>
    </dxf>
    <dxf>
      <font>
        <b/>
        <i val="0"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Item Name"/>
    <tableColumn id="4" name="Retail Price"/>
    <tableColumn id="5" name="Size"/>
    <tableColumn id="6" name="Special Feature"/>
    <tableColumn id="7" name="Category"/>
    <tableColumn id="8" name="Stock Level" totalsRowFunction="count">
      <calculatedColumnFormula>IF(A14&lt;50,"Order","OK")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2"/>
  <sheetViews>
    <sheetView tabSelected="1" zoomScaleNormal="100" workbookViewId="0">
      <selection activeCell="E9" sqref="E9"/>
    </sheetView>
  </sheetViews>
  <sheetFormatPr defaultRowHeight="16.5" x14ac:dyDescent="0.3"/>
  <cols>
    <col min="1" max="1" width="24.85546875" customWidth="1"/>
    <col min="2" max="2" width="8.85546875" customWidth="1"/>
    <col min="3" max="3" width="20.42578125" bestFit="1" customWidth="1"/>
    <col min="4" max="4" width="18.42578125" bestFit="1" customWidth="1"/>
    <col min="5" max="5" width="10.5703125" bestFit="1" customWidth="1"/>
    <col min="6" max="6" width="17" customWidth="1"/>
    <col min="7" max="7" width="15.7109375" bestFit="1" customWidth="1"/>
    <col min="8" max="8" width="13.140625" customWidth="1"/>
    <col min="25" max="16384" width="9.140625" style="1"/>
  </cols>
  <sheetData>
    <row r="1" spans="1:8" ht="20.25" thickBot="1" x14ac:dyDescent="0.35">
      <c r="A1" s="6" t="s">
        <v>58</v>
      </c>
      <c r="B1" s="6"/>
      <c r="C1" s="6"/>
      <c r="D1" s="6"/>
      <c r="E1" s="6"/>
      <c r="F1" s="6"/>
      <c r="G1" s="6"/>
      <c r="H1" s="6"/>
    </row>
    <row r="2" spans="1:8" ht="21" thickTop="1" thickBot="1" x14ac:dyDescent="0.35">
      <c r="A2" s="6" t="s">
        <v>60</v>
      </c>
      <c r="B2" s="6"/>
      <c r="C2" s="6"/>
      <c r="D2" s="6"/>
      <c r="E2" s="6"/>
      <c r="F2" s="6"/>
      <c r="G2" s="6"/>
      <c r="H2" s="6"/>
    </row>
    <row r="3" spans="1:8" ht="17.25" thickTop="1" x14ac:dyDescent="0.3"/>
    <row r="4" spans="1:8" x14ac:dyDescent="0.3">
      <c r="C4" s="5" t="s">
        <v>69</v>
      </c>
      <c r="D4" s="2" t="s">
        <v>0</v>
      </c>
      <c r="E4" s="3">
        <f>SUM(B14:B42)</f>
        <v>63589</v>
      </c>
    </row>
    <row r="5" spans="1:8" x14ac:dyDescent="0.3">
      <c r="C5" s="5"/>
      <c r="D5" s="2" t="s">
        <v>1</v>
      </c>
      <c r="E5" s="4">
        <f>AVERAGE(B14:B42)</f>
        <v>2192.7241379310344</v>
      </c>
    </row>
    <row r="6" spans="1:8" x14ac:dyDescent="0.3">
      <c r="C6" s="5"/>
      <c r="D6" s="2" t="s">
        <v>2</v>
      </c>
      <c r="E6" s="4">
        <f>MEDIAN(B14:B42)</f>
        <v>2266</v>
      </c>
    </row>
    <row r="7" spans="1:8" x14ac:dyDescent="0.3">
      <c r="C7" s="5"/>
      <c r="D7" s="2" t="s">
        <v>3</v>
      </c>
      <c r="E7" s="4">
        <f>MIN(B14:B42)</f>
        <v>1123</v>
      </c>
    </row>
    <row r="8" spans="1:8" x14ac:dyDescent="0.3">
      <c r="C8" s="5"/>
      <c r="D8" s="2" t="s">
        <v>4</v>
      </c>
      <c r="E8" s="4">
        <f>MAX(B14:B42)</f>
        <v>2582</v>
      </c>
    </row>
    <row r="10" spans="1:8" x14ac:dyDescent="0.3">
      <c r="A10" t="s">
        <v>59</v>
      </c>
      <c r="B10">
        <f>COUNTIF(G14:G42,"Specialty")</f>
        <v>6</v>
      </c>
    </row>
    <row r="11" spans="1:8" x14ac:dyDescent="0.3">
      <c r="A11" t="s">
        <v>57</v>
      </c>
      <c r="B11">
        <v>257</v>
      </c>
    </row>
    <row r="13" spans="1:8" x14ac:dyDescent="0.3">
      <c r="A13" t="s">
        <v>5</v>
      </c>
      <c r="B13" t="s">
        <v>63</v>
      </c>
      <c r="C13" t="s">
        <v>6</v>
      </c>
      <c r="D13" t="s">
        <v>7</v>
      </c>
      <c r="E13" t="s">
        <v>8</v>
      </c>
      <c r="F13" t="s">
        <v>10</v>
      </c>
      <c r="G13" t="s">
        <v>64</v>
      </c>
      <c r="H13" t="s">
        <v>71</v>
      </c>
    </row>
    <row r="14" spans="1:8" x14ac:dyDescent="0.3">
      <c r="A14">
        <v>95</v>
      </c>
      <c r="B14">
        <v>1123</v>
      </c>
      <c r="C14" t="s">
        <v>45</v>
      </c>
      <c r="D14">
        <v>15.42</v>
      </c>
      <c r="E14" t="s">
        <v>15</v>
      </c>
      <c r="F14" t="s">
        <v>12</v>
      </c>
      <c r="G14" t="s">
        <v>65</v>
      </c>
      <c r="H14" t="str">
        <f>IF(A14&lt;50,"Order","OK")</f>
        <v>OK</v>
      </c>
    </row>
    <row r="15" spans="1:8" x14ac:dyDescent="0.3">
      <c r="A15">
        <v>37</v>
      </c>
      <c r="B15">
        <v>1267</v>
      </c>
      <c r="C15" t="s">
        <v>62</v>
      </c>
      <c r="D15">
        <v>28.95</v>
      </c>
      <c r="E15" t="s">
        <v>24</v>
      </c>
      <c r="F15" t="s">
        <v>12</v>
      </c>
      <c r="G15" t="s">
        <v>66</v>
      </c>
      <c r="H15" t="str">
        <f>IF(A15&lt;50,"Order","OK")</f>
        <v>Order</v>
      </c>
    </row>
    <row r="16" spans="1:8" x14ac:dyDescent="0.3">
      <c r="A16">
        <v>58</v>
      </c>
      <c r="B16">
        <v>1843</v>
      </c>
      <c r="C16" t="s">
        <v>42</v>
      </c>
      <c r="D16">
        <v>24.95</v>
      </c>
      <c r="E16" t="s">
        <v>21</v>
      </c>
      <c r="F16" t="s">
        <v>13</v>
      </c>
      <c r="G16" t="s">
        <v>67</v>
      </c>
      <c r="H16" t="str">
        <f>IF(A16&lt;50,"Order","OK")</f>
        <v>OK</v>
      </c>
    </row>
    <row r="17" spans="1:8" x14ac:dyDescent="0.3">
      <c r="A17">
        <v>78</v>
      </c>
      <c r="B17">
        <v>1852</v>
      </c>
      <c r="C17" t="s">
        <v>47</v>
      </c>
      <c r="D17">
        <v>13.95</v>
      </c>
      <c r="E17" t="s">
        <v>28</v>
      </c>
      <c r="F17" t="s">
        <v>14</v>
      </c>
      <c r="G17" t="s">
        <v>68</v>
      </c>
      <c r="H17" t="str">
        <f>IF(A17&lt;50,"Order","OK")</f>
        <v>OK</v>
      </c>
    </row>
    <row r="18" spans="1:8" x14ac:dyDescent="0.3">
      <c r="A18">
        <v>93</v>
      </c>
      <c r="B18">
        <v>1862</v>
      </c>
      <c r="C18" t="s">
        <v>55</v>
      </c>
      <c r="D18">
        <v>16.95</v>
      </c>
      <c r="E18" t="s">
        <v>27</v>
      </c>
      <c r="F18" t="s">
        <v>13</v>
      </c>
      <c r="G18" t="s">
        <v>66</v>
      </c>
      <c r="H18" t="str">
        <f>IF(A18&lt;50,"Order","OK")</f>
        <v>OK</v>
      </c>
    </row>
    <row r="19" spans="1:8" x14ac:dyDescent="0.3">
      <c r="A19">
        <v>27</v>
      </c>
      <c r="B19">
        <v>2132</v>
      </c>
      <c r="C19" t="s">
        <v>46</v>
      </c>
      <c r="D19">
        <v>7.58</v>
      </c>
      <c r="E19" t="s">
        <v>20</v>
      </c>
      <c r="F19" t="s">
        <v>12</v>
      </c>
      <c r="G19" t="s">
        <v>65</v>
      </c>
      <c r="H19" t="str">
        <f>IF(A19&lt;50,"Order","OK")</f>
        <v>Order</v>
      </c>
    </row>
    <row r="20" spans="1:8" x14ac:dyDescent="0.3">
      <c r="A20">
        <v>78</v>
      </c>
      <c r="B20">
        <v>2157</v>
      </c>
      <c r="C20" t="s">
        <v>31</v>
      </c>
      <c r="D20">
        <v>12.65</v>
      </c>
      <c r="E20" t="s">
        <v>16</v>
      </c>
      <c r="F20" t="s">
        <v>11</v>
      </c>
      <c r="G20" t="s">
        <v>68</v>
      </c>
      <c r="H20" t="str">
        <f>IF(A20&lt;50,"Order","OK")</f>
        <v>OK</v>
      </c>
    </row>
    <row r="21" spans="1:8" x14ac:dyDescent="0.3">
      <c r="A21">
        <v>28</v>
      </c>
      <c r="B21">
        <v>2158</v>
      </c>
      <c r="C21" t="s">
        <v>35</v>
      </c>
      <c r="D21">
        <v>15.95</v>
      </c>
      <c r="E21" t="s">
        <v>20</v>
      </c>
      <c r="F21" t="s">
        <v>12</v>
      </c>
      <c r="G21" t="s">
        <v>68</v>
      </c>
      <c r="H21" t="str">
        <f>IF(A21&lt;50,"Order","OK")</f>
        <v>Order</v>
      </c>
    </row>
    <row r="22" spans="1:8" x14ac:dyDescent="0.3">
      <c r="A22">
        <v>24</v>
      </c>
      <c r="B22">
        <v>2176</v>
      </c>
      <c r="C22" t="s">
        <v>53</v>
      </c>
      <c r="D22">
        <v>6.59</v>
      </c>
      <c r="E22" t="s">
        <v>19</v>
      </c>
      <c r="F22" t="s">
        <v>13</v>
      </c>
      <c r="G22" t="s">
        <v>66</v>
      </c>
      <c r="H22" t="str">
        <f>IF(A22&lt;50,"Order","OK")</f>
        <v>Order</v>
      </c>
    </row>
    <row r="23" spans="1:8" x14ac:dyDescent="0.3">
      <c r="A23">
        <v>26</v>
      </c>
      <c r="B23">
        <v>2201</v>
      </c>
      <c r="C23" t="s">
        <v>37</v>
      </c>
      <c r="D23">
        <v>18.59</v>
      </c>
      <c r="E23" t="s">
        <v>15</v>
      </c>
      <c r="F23" t="s">
        <v>11</v>
      </c>
      <c r="G23" t="s">
        <v>65</v>
      </c>
      <c r="H23" t="str">
        <f>IF(A23&lt;50,"Order","OK")</f>
        <v>Order</v>
      </c>
    </row>
    <row r="24" spans="1:8" x14ac:dyDescent="0.3">
      <c r="A24">
        <v>56</v>
      </c>
      <c r="B24">
        <v>2202</v>
      </c>
      <c r="C24" t="s">
        <v>49</v>
      </c>
      <c r="D24">
        <v>18.95</v>
      </c>
      <c r="E24" t="s">
        <v>22</v>
      </c>
      <c r="F24" t="s">
        <v>11</v>
      </c>
      <c r="G24" t="s">
        <v>65</v>
      </c>
      <c r="H24" t="str">
        <f>IF(A24&lt;50,"Order","OK")</f>
        <v>OK</v>
      </c>
    </row>
    <row r="25" spans="1:8" x14ac:dyDescent="0.3">
      <c r="A25">
        <v>24</v>
      </c>
      <c r="B25">
        <v>2202</v>
      </c>
      <c r="C25" t="s">
        <v>56</v>
      </c>
      <c r="D25">
        <v>11.35</v>
      </c>
      <c r="E25" t="s">
        <v>28</v>
      </c>
      <c r="F25" t="s">
        <v>14</v>
      </c>
      <c r="G25" t="s">
        <v>70</v>
      </c>
      <c r="H25" t="str">
        <f>IF(A25&lt;50,"Order","OK")</f>
        <v>Order</v>
      </c>
    </row>
    <row r="26" spans="1:8" x14ac:dyDescent="0.3">
      <c r="A26">
        <v>49</v>
      </c>
      <c r="B26">
        <v>2219</v>
      </c>
      <c r="C26" t="s">
        <v>38</v>
      </c>
      <c r="D26">
        <v>16.57</v>
      </c>
      <c r="E26" t="s">
        <v>15</v>
      </c>
      <c r="F26" t="s">
        <v>12</v>
      </c>
      <c r="G26" t="s">
        <v>70</v>
      </c>
      <c r="H26" t="str">
        <f>IF(A26&lt;50,"Order","OK")</f>
        <v>Order</v>
      </c>
    </row>
    <row r="27" spans="1:8" x14ac:dyDescent="0.3">
      <c r="A27">
        <v>65</v>
      </c>
      <c r="B27">
        <v>2223</v>
      </c>
      <c r="C27" t="s">
        <v>41</v>
      </c>
      <c r="D27">
        <v>25.95</v>
      </c>
      <c r="E27" t="s">
        <v>28</v>
      </c>
      <c r="F27" t="s">
        <v>13</v>
      </c>
      <c r="G27" t="s">
        <v>70</v>
      </c>
      <c r="H27" t="str">
        <f>IF(A27&lt;50,"Order","OK")</f>
        <v>OK</v>
      </c>
    </row>
    <row r="28" spans="1:8" x14ac:dyDescent="0.3">
      <c r="A28">
        <v>175</v>
      </c>
      <c r="B28">
        <v>2266</v>
      </c>
      <c r="C28" t="s">
        <v>40</v>
      </c>
      <c r="D28">
        <v>45.95</v>
      </c>
      <c r="E28" t="s">
        <v>26</v>
      </c>
      <c r="F28" t="s">
        <v>12</v>
      </c>
      <c r="G28" t="s">
        <v>70</v>
      </c>
      <c r="H28" t="str">
        <f>IF(A28&lt;50,"Order","OK")</f>
        <v>OK</v>
      </c>
    </row>
    <row r="29" spans="1:8" x14ac:dyDescent="0.3">
      <c r="A29">
        <v>18</v>
      </c>
      <c r="B29">
        <v>2268</v>
      </c>
      <c r="C29" t="s">
        <v>36</v>
      </c>
      <c r="D29">
        <v>54.95</v>
      </c>
      <c r="E29" t="s">
        <v>15</v>
      </c>
      <c r="F29" t="s">
        <v>12</v>
      </c>
      <c r="G29" t="s">
        <v>68</v>
      </c>
      <c r="H29" t="str">
        <f>IF(A29&lt;50,"Order","OK")</f>
        <v>Order</v>
      </c>
    </row>
    <row r="30" spans="1:8" x14ac:dyDescent="0.3">
      <c r="A30">
        <v>28</v>
      </c>
      <c r="B30">
        <v>2278</v>
      </c>
      <c r="C30" t="s">
        <v>34</v>
      </c>
      <c r="D30">
        <v>24.95</v>
      </c>
      <c r="E30" t="s">
        <v>16</v>
      </c>
      <c r="F30" t="s">
        <v>11</v>
      </c>
      <c r="G30" t="s">
        <v>66</v>
      </c>
      <c r="H30" t="str">
        <f>IF(A30&lt;50,"Order","OK")</f>
        <v>Order</v>
      </c>
    </row>
    <row r="31" spans="1:8" x14ac:dyDescent="0.3">
      <c r="A31">
        <v>19</v>
      </c>
      <c r="B31">
        <v>2308</v>
      </c>
      <c r="C31" t="s">
        <v>33</v>
      </c>
      <c r="D31">
        <v>16.579999999999998</v>
      </c>
      <c r="E31" t="s">
        <v>20</v>
      </c>
      <c r="F31" t="s">
        <v>11</v>
      </c>
      <c r="G31" t="s">
        <v>66</v>
      </c>
      <c r="H31" t="str">
        <f>IF(A31&lt;50,"Order","OK")</f>
        <v>Order</v>
      </c>
    </row>
    <row r="32" spans="1:8" x14ac:dyDescent="0.3">
      <c r="A32">
        <v>56</v>
      </c>
      <c r="B32">
        <v>2317</v>
      </c>
      <c r="C32" t="s">
        <v>44</v>
      </c>
      <c r="D32">
        <v>11.35</v>
      </c>
      <c r="E32" t="s">
        <v>16</v>
      </c>
      <c r="F32" t="s">
        <v>14</v>
      </c>
      <c r="G32" t="s">
        <v>70</v>
      </c>
      <c r="H32" t="str">
        <f>IF(A32&lt;50,"Order","OK")</f>
        <v>OK</v>
      </c>
    </row>
    <row r="33" spans="1:8" x14ac:dyDescent="0.3">
      <c r="A33">
        <v>135</v>
      </c>
      <c r="B33">
        <v>2356</v>
      </c>
      <c r="C33" t="s">
        <v>39</v>
      </c>
      <c r="D33">
        <v>26.95</v>
      </c>
      <c r="E33" t="s">
        <v>25</v>
      </c>
      <c r="F33" t="s">
        <v>12</v>
      </c>
      <c r="G33" t="s">
        <v>70</v>
      </c>
      <c r="H33" t="str">
        <f>IF(A33&lt;50,"Order","OK")</f>
        <v>OK</v>
      </c>
    </row>
    <row r="34" spans="1:8" x14ac:dyDescent="0.3">
      <c r="A34">
        <v>45</v>
      </c>
      <c r="B34">
        <v>2364</v>
      </c>
      <c r="C34" t="s">
        <v>51</v>
      </c>
      <c r="D34">
        <v>34.950000000000003</v>
      </c>
      <c r="E34" t="s">
        <v>18</v>
      </c>
      <c r="F34" t="s">
        <v>11</v>
      </c>
      <c r="G34" t="s">
        <v>65</v>
      </c>
      <c r="H34" t="str">
        <f>IF(A34&lt;50,"Order","OK")</f>
        <v>Order</v>
      </c>
    </row>
    <row r="35" spans="1:8" x14ac:dyDescent="0.3">
      <c r="A35">
        <v>36</v>
      </c>
      <c r="B35">
        <v>2402</v>
      </c>
      <c r="C35" t="s">
        <v>50</v>
      </c>
      <c r="D35">
        <v>28.95</v>
      </c>
      <c r="E35" t="s">
        <v>23</v>
      </c>
      <c r="F35" t="s">
        <v>11</v>
      </c>
      <c r="G35" t="s">
        <v>65</v>
      </c>
      <c r="H35" t="str">
        <f>IF(A35&lt;50,"Order","OK")</f>
        <v>Order</v>
      </c>
    </row>
    <row r="36" spans="1:8" x14ac:dyDescent="0.3">
      <c r="A36">
        <v>52</v>
      </c>
      <c r="B36">
        <v>2404</v>
      </c>
      <c r="C36" t="s">
        <v>43</v>
      </c>
      <c r="D36">
        <v>10.59</v>
      </c>
      <c r="E36" t="s">
        <v>22</v>
      </c>
      <c r="F36" t="s">
        <v>14</v>
      </c>
      <c r="G36" t="s">
        <v>70</v>
      </c>
      <c r="H36" t="str">
        <f>IF(A36&lt;50,"Order","OK")</f>
        <v>OK</v>
      </c>
    </row>
    <row r="37" spans="1:8" x14ac:dyDescent="0.3">
      <c r="A37">
        <v>49</v>
      </c>
      <c r="B37">
        <v>2428</v>
      </c>
      <c r="C37" t="s">
        <v>52</v>
      </c>
      <c r="D37">
        <v>38.950000000000003</v>
      </c>
      <c r="E37" t="s">
        <v>23</v>
      </c>
      <c r="F37" t="s">
        <v>11</v>
      </c>
      <c r="G37" t="s">
        <v>65</v>
      </c>
      <c r="H37" t="str">
        <f>IF(A37&lt;50,"Order","OK")</f>
        <v>Order</v>
      </c>
    </row>
    <row r="38" spans="1:8" x14ac:dyDescent="0.3">
      <c r="A38">
        <v>23</v>
      </c>
      <c r="B38">
        <v>2437</v>
      </c>
      <c r="C38" t="s">
        <v>32</v>
      </c>
      <c r="D38">
        <v>26.95</v>
      </c>
      <c r="E38" t="s">
        <v>17</v>
      </c>
      <c r="F38" t="s">
        <v>11</v>
      </c>
      <c r="G38" t="s">
        <v>68</v>
      </c>
      <c r="H38" t="str">
        <f>IF(A38&lt;50,"Order","OK")</f>
        <v>Order</v>
      </c>
    </row>
    <row r="39" spans="1:8" x14ac:dyDescent="0.3">
      <c r="A39">
        <v>150</v>
      </c>
      <c r="B39">
        <v>2439</v>
      </c>
      <c r="C39" t="s">
        <v>9</v>
      </c>
      <c r="D39">
        <v>34.950000000000003</v>
      </c>
      <c r="E39" t="s">
        <v>30</v>
      </c>
      <c r="F39" t="s">
        <v>14</v>
      </c>
      <c r="G39" t="s">
        <v>65</v>
      </c>
      <c r="H39" t="str">
        <f>IF(A39&lt;50,"Order","OK")</f>
        <v>OK</v>
      </c>
    </row>
    <row r="40" spans="1:8" x14ac:dyDescent="0.3">
      <c r="A40">
        <v>42</v>
      </c>
      <c r="B40">
        <v>2543</v>
      </c>
      <c r="C40" t="s">
        <v>54</v>
      </c>
      <c r="D40">
        <v>14.95</v>
      </c>
      <c r="E40" t="s">
        <v>20</v>
      </c>
      <c r="F40" t="s">
        <v>13</v>
      </c>
      <c r="G40" t="s">
        <v>66</v>
      </c>
      <c r="H40" t="str">
        <f>IF(A40&lt;50,"Order","OK")</f>
        <v>Order</v>
      </c>
    </row>
    <row r="41" spans="1:8" x14ac:dyDescent="0.3">
      <c r="A41">
        <v>32</v>
      </c>
      <c r="B41">
        <v>2580</v>
      </c>
      <c r="C41" t="s">
        <v>48</v>
      </c>
      <c r="D41">
        <v>31.95</v>
      </c>
      <c r="E41" t="s">
        <v>29</v>
      </c>
      <c r="F41" t="s">
        <v>14</v>
      </c>
      <c r="G41" t="s">
        <v>68</v>
      </c>
      <c r="H41" t="str">
        <f>IF(A41&lt;50,"Order","OK")</f>
        <v>Order</v>
      </c>
    </row>
    <row r="42" spans="1:8" x14ac:dyDescent="0.3">
      <c r="A42">
        <v>52</v>
      </c>
      <c r="B42">
        <v>2582</v>
      </c>
      <c r="C42" t="s">
        <v>61</v>
      </c>
      <c r="D42">
        <v>18.649999999999999</v>
      </c>
      <c r="E42" t="s">
        <v>15</v>
      </c>
      <c r="F42" t="s">
        <v>11</v>
      </c>
      <c r="G42" t="s">
        <v>66</v>
      </c>
      <c r="H42" t="str">
        <f>IF(A42&lt;50,"Order","OK")</f>
        <v>OK</v>
      </c>
    </row>
  </sheetData>
  <mergeCells count="3">
    <mergeCell ref="C4:C8"/>
    <mergeCell ref="A1:H1"/>
    <mergeCell ref="A2:H2"/>
  </mergeCells>
  <conditionalFormatting sqref="H13">
    <cfRule type="containsText" dxfId="1" priority="3" operator="containsText" text="Order">
      <formula>NOT(ISERROR(SEARCH("Order",H13)))</formula>
    </cfRule>
  </conditionalFormatting>
  <conditionalFormatting sqref="H14:H42">
    <cfRule type="containsText" dxfId="0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{B9F0BDEC-062F-436B-8A2F-E45963891379}</x14:id>
        </ext>
      </extLst>
    </cfRule>
  </conditionalFormatting>
  <printOptions horizontalCentered="1"/>
  <pageMargins left="0.7" right="0.7" top="0.75" bottom="0.75" header="0.3" footer="0.3"/>
  <pageSetup scale="94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9F0BDEC-062F-436B-8A2F-E4596389137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Computer Literacy 102 31</dc:subject>
  <dc:creator>Danielle Henderson</dc:creator>
  <cp:keywords>plants inventory, Pasadena</cp:keywords>
  <cp:lastModifiedBy>Henderson, Danielle</cp:lastModifiedBy>
  <cp:lastPrinted>2017-11-01T15:34:23Z</cp:lastPrinted>
  <dcterms:created xsi:type="dcterms:W3CDTF">2009-12-15T16:50:11Z</dcterms:created>
  <dcterms:modified xsi:type="dcterms:W3CDTF">2017-11-01T15:35:40Z</dcterms:modified>
</cp:coreProperties>
</file>