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805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A4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<sst xmlns="http://schemas.openxmlformats.org/spreadsheetml/2006/main" count="135" uniqueCount="61">
  <si>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</si>
  <si>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</si>
  <si>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</si>
  <si>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</si>
  <si>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</si>
  <si>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</si>
  <si>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</si>
  <si>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</si>
  <si>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</si>
  <si>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</si>
  <si>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</si>
  <si>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</si>
  <si>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</si>
  <si>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</si>
  <si>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</si>
  <si>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</si>
  <si>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</si>
  <si>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</si>
  <si>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</si>
  <si>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</si>
  <si>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</si>
  <si>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</si>
  <si>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</si>
  <si>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</si>
  <si>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</si>
  <si>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</si>
  <si>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</si>
  <si>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</si>
  <si>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</si>
  <si>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</si>
  <si>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</si>
  <si>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</si>
  <si>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</si>
  <si>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</si>
  <si>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</si>
  <si>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</si>
  <si>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</si>
  <si>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</si>
  <si>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</si>
  <si>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</si>
  <si>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</si>
  <si>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</si>
  <si>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</si>
  <si>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</si>
  <si>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</si>
  <si>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</si>
  <si>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</si>
  <si>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</si>
  <si>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</si>
  <si>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</si>
  <si>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</si>
  <si>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</si>
  <si>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</si>
  <si>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</si>
  <si>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</si>
  <si>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</si>
  <si>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</si>
  <si>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</si>
  <si>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</si>
  <si>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</si>
  <si>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 (571 total itmes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</si>
</sst>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1" fillId="2" borderId="0" xfId="4"/>
    <xf numFmtId="164" fontId="1" fillId="2" borderId="0" xfId="4" applyNumberFormat="1"/>
    <xf numFmtId="44" fontId="1" fillId="2" borderId="0" xfId="4" applyNumberFormat="1"/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5" fillId="0" borderId="0" xfId="0" applyFont="1" applyAlignment="1">
      <alignment horizontal="right" textRotation="30"/>
    </xf>
    <xf numFmtId="0" fontId="0" fillId="0" borderId="0" xfId="0" applyAlignment="1">
      <alignment textRotation="30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3">
    <dxf>
      <numFmt numFmtId="2" formatCode="0.00"/>
    </dxf>
    <dxf>
      <alignment horizontal="center" vertical="bottom" textRotation="0" wrapText="0" indent="0" justifyLastLine="0" shrinkToFit="0" readingOrder="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le7" displayName="Table7" ref="A13:H43" totalsRowCount="1" headerRowDxfId="1" headerRowCellStyle="Heading 4">
  <autoFilter ref="A13:H42"/>
  <sortState ref="A14:H42">
    <sortCondition ref="B13:B42"/>
  </sortState>
  <tableColumns count="8">
    <tableColumn id="1" name="Quantity in Stock"/>
    <tableColumn id="2" name="Item #"/>
    <tableColumn id="3" name="Tree Name"/>
    <tableColumn id="4" name="Retail Price" dataDxfId="0"/>
    <tableColumn id="5" name="Light"/>
    <tableColumn id="6" name="Landscape Use"/>
    <tableColumn id="7" name="Category"/>
    <tableColumn id="8" name="Stock Level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topLeftCell="A4" zoomScaleNormal="100" workbookViewId="0">
      <selection activeCell="A43" sqref="A43:XFD43"/>
    </sheetView>
  </sheetViews>
  <sheetFormatPr defaultRowHeight="16.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9" t="s">
        <v>41</v>
      </c>
      <c r="B1" s="9"/>
      <c r="C1" s="9"/>
      <c r="D1" s="9"/>
      <c r="E1" s="9"/>
      <c r="F1" s="9"/>
      <c r="G1" s="9"/>
    </row>
    <row r="2" spans="1:8" ht="20.25" thickBot="1" x14ac:dyDescent="0.35">
      <c r="A2" s="10" t="s">
        <v>42</v>
      </c>
      <c r="B2" s="10"/>
      <c r="C2" s="10"/>
      <c r="D2" s="10"/>
      <c r="E2" s="10"/>
      <c r="F2" s="10"/>
      <c r="G2" s="10"/>
    </row>
    <row r="3" spans="1:8" ht="17.25" thickTop="1" x14ac:dyDescent="0.3">
      <c r="D3" s="1"/>
    </row>
    <row r="4" spans="1:8" x14ac:dyDescent="0.3">
      <c r="C4" s="11" t="s">
        <v>55</v>
      </c>
      <c r="D4" s="2" t="s">
        <v>43</v>
      </c>
      <c r="E4" s="3">
        <f>SUM(A14:A42)</f>
        <v>3022</v>
      </c>
    </row>
    <row r="5" spans="1:8" x14ac:dyDescent="0.3">
      <c r="C5" s="12"/>
      <c r="D5" s="2" t="s">
        <v>44</v>
      </c>
      <c r="E5" s="4">
        <f>AVERAGE(D14:D42)</f>
        <v>107.88689655172411</v>
      </c>
    </row>
    <row r="6" spans="1:8" x14ac:dyDescent="0.3">
      <c r="C6" s="12"/>
      <c r="D6" s="2" t="s">
        <v>45</v>
      </c>
      <c r="E6" s="4">
        <f>MEDIAN(D14:D42)</f>
        <v>107.99</v>
      </c>
    </row>
    <row r="7" spans="1:8" x14ac:dyDescent="0.3">
      <c r="C7" s="12"/>
      <c r="D7" s="2" t="s">
        <v>46</v>
      </c>
      <c r="E7" s="4">
        <f>MIN(D14:D42)</f>
        <v>102.99</v>
      </c>
    </row>
    <row r="8" spans="1:8" x14ac:dyDescent="0.3">
      <c r="C8" s="12"/>
      <c r="D8" s="2" t="s">
        <v>47</v>
      </c>
      <c r="E8" s="4">
        <f>MAX(D14:D42)</f>
        <v>117.98</v>
      </c>
    </row>
    <row r="10" spans="1:8" x14ac:dyDescent="0.3">
      <c r="A10" t="s">
        <v>56</v>
      </c>
      <c r="B10" s="5">
        <f>COUNTIF(G14:G42,"Oak")</f>
        <v>13</v>
      </c>
    </row>
    <row r="11" spans="1:8" x14ac:dyDescent="0.3">
      <c r="A11" t="s">
        <v>59</v>
      </c>
      <c r="B11" t="s">
        <v>60</v>
      </c>
    </row>
    <row r="12" spans="1:8" x14ac:dyDescent="0.3">
      <c r="D12" s="1"/>
    </row>
    <row r="13" spans="1:8" x14ac:dyDescent="0.3">
      <c r="A13" s="7" t="s">
        <v>0</v>
      </c>
      <c r="B13" s="7" t="s">
        <v>54</v>
      </c>
      <c r="C13" s="7" t="s">
        <v>1</v>
      </c>
      <c r="D13" s="8" t="s">
        <v>2</v>
      </c>
      <c r="E13" s="7" t="s">
        <v>3</v>
      </c>
      <c r="F13" s="7" t="s">
        <v>4</v>
      </c>
      <c r="G13" s="7" t="s">
        <v>53</v>
      </c>
      <c r="H13" s="7" t="s">
        <v>57</v>
      </c>
    </row>
    <row r="14" spans="1:8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 t="shared" ref="H14:H42" si="0">IF(A14&lt;75,"Order","OK")</f>
        <v>OK</v>
      </c>
    </row>
    <row r="15" spans="1:8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 t="shared" si="0"/>
        <v>Order</v>
      </c>
    </row>
    <row r="16" spans="1:8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 t="shared" si="0"/>
        <v>Order</v>
      </c>
    </row>
    <row r="17" spans="1:8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 t="shared" si="0"/>
        <v>Order</v>
      </c>
    </row>
    <row r="18" spans="1:8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 t="shared" si="0"/>
        <v>OK</v>
      </c>
    </row>
    <row r="19" spans="1:8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 t="shared" si="0"/>
        <v>Order</v>
      </c>
    </row>
    <row r="20" spans="1:8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 t="shared" si="0"/>
        <v>Order</v>
      </c>
    </row>
    <row r="21" spans="1:8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 t="shared" si="0"/>
        <v>Order</v>
      </c>
    </row>
    <row r="22" spans="1:8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 t="shared" si="0"/>
        <v>OK</v>
      </c>
    </row>
    <row r="23" spans="1:8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 t="shared" si="0"/>
        <v>Order</v>
      </c>
    </row>
    <row r="24" spans="1:8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 t="shared" si="0"/>
        <v>OK</v>
      </c>
    </row>
    <row r="25" spans="1:8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 t="shared" si="0"/>
        <v>OK</v>
      </c>
    </row>
    <row r="26" spans="1:8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 t="shared" si="0"/>
        <v>OK</v>
      </c>
    </row>
    <row r="27" spans="1:8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 t="shared" si="0"/>
        <v>OK</v>
      </c>
    </row>
    <row r="28" spans="1:8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 t="shared" si="0"/>
        <v>OK</v>
      </c>
    </row>
    <row r="29" spans="1:8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 t="shared" si="0"/>
        <v>OK</v>
      </c>
    </row>
    <row r="30" spans="1:8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 t="shared" si="0"/>
        <v>OK</v>
      </c>
    </row>
    <row r="31" spans="1:8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 t="shared" si="0"/>
        <v>OK</v>
      </c>
    </row>
    <row r="32" spans="1:8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 t="shared" si="0"/>
        <v>OK</v>
      </c>
    </row>
    <row r="33" spans="1:8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 t="shared" si="0"/>
        <v>Order</v>
      </c>
    </row>
    <row r="34" spans="1:8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 t="shared" si="0"/>
        <v>OK</v>
      </c>
    </row>
    <row r="35" spans="1:8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 t="shared" si="0"/>
        <v>OK</v>
      </c>
    </row>
    <row r="36" spans="1:8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 t="shared" si="0"/>
        <v>OK</v>
      </c>
    </row>
    <row r="37" spans="1:8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 t="shared" si="0"/>
        <v>OK</v>
      </c>
    </row>
    <row r="38" spans="1:8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 t="shared" si="0"/>
        <v>OK</v>
      </c>
    </row>
    <row r="39" spans="1:8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 t="shared" si="0"/>
        <v>Order</v>
      </c>
    </row>
    <row r="40" spans="1:8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 t="shared" si="0"/>
        <v>Order</v>
      </c>
    </row>
    <row r="41" spans="1:8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 t="shared" si="0"/>
        <v>OK</v>
      </c>
    </row>
    <row r="42" spans="1:8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 t="shared" si="0"/>
        <v>OK</v>
      </c>
    </row>
    <row r="43" spans="1:8" hidden="1" x14ac:dyDescent="0.3"/>
    <row r="44" spans="1:8" x14ac:dyDescent="0.3">
      <c r="A44" s="6">
        <f ca="1">NOW()</f>
        <v>43033.674675462964</v>
      </c>
    </row>
  </sheetData>
  <mergeCells count="3">
    <mergeCell ref="A1:G1"/>
    <mergeCell ref="A2:G2"/>
    <mergeCell ref="C4:C8"/>
  </mergeCells>
  <conditionalFormatting sqref="A14:A4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{5112BB25-1D21-47D5-825F-B52FF0B382E8}</x14:id>
        </ext>
      </extLst>
    </cfRule>
  </conditionalFormatting>
  <conditionalFormatting sqref="H14:H40">
    <cfRule type="containsText" dxfId="2" priority="1" operator="containsText" text="Order">
      <formula>NOT(ISERROR(SEARCH("Order",H14)))</formula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112BB25-1D21-47D5-825F-B52FF0B382E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 102 31</dc:subject>
  <dc:creator>Danielle Henderson</dc:creator>
  <cp:keywords>tree inventory, Pasadena</cp:keywords>
  <cp:lastModifiedBy>Henderson, Danielle</cp:lastModifiedBy>
  <cp:lastPrinted>2017-10-25T20:10:57Z</cp:lastPrinted>
  <dcterms:created xsi:type="dcterms:W3CDTF">2012-11-10T17:27:16Z</dcterms:created>
  <dcterms:modified xsi:type="dcterms:W3CDTF">2017-10-25T20:11:40Z</dcterms:modified>
</cp:coreProperties>
</file>